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8760"/>
  </bookViews>
  <sheets>
    <sheet name="Plan1" sheetId="1" r:id="rId1"/>
    <sheet name="Plan2" sheetId="2" state="hidden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J9" i="1" s="1"/>
  <c r="L9" i="1" s="1"/>
  <c r="D2" i="1"/>
  <c r="M9" i="1" l="1"/>
  <c r="N9" i="1" s="1"/>
  <c r="P9" i="1" s="1"/>
</calcChain>
</file>

<file path=xl/sharedStrings.xml><?xml version="1.0" encoding="utf-8"?>
<sst xmlns="http://schemas.openxmlformats.org/spreadsheetml/2006/main" count="84" uniqueCount="83">
  <si>
    <t>Estado do Fornecedor</t>
  </si>
  <si>
    <t>NCM</t>
  </si>
  <si>
    <t>ESTADO</t>
  </si>
  <si>
    <t>SIGLA</t>
  </si>
  <si>
    <t>Acre</t>
  </si>
  <si>
    <t>AC</t>
  </si>
  <si>
    <t>Alagoas</t>
  </si>
  <si>
    <t>AL</t>
  </si>
  <si>
    <t>Amapá</t>
  </si>
  <si>
    <t>AP</t>
  </si>
  <si>
    <t>Amazonas</t>
  </si>
  <si>
    <t>AM</t>
  </si>
  <si>
    <t>Bahia</t>
  </si>
  <si>
    <t>BA</t>
  </si>
  <si>
    <t>Ceará</t>
  </si>
  <si>
    <t>CE</t>
  </si>
  <si>
    <t>Distrito Federal</t>
  </si>
  <si>
    <t>DF</t>
  </si>
  <si>
    <t>Espírito Santo</t>
  </si>
  <si>
    <t>ES</t>
  </si>
  <si>
    <t>Goiás</t>
  </si>
  <si>
    <t>GO</t>
  </si>
  <si>
    <t>Maranhão</t>
  </si>
  <si>
    <t>MA</t>
  </si>
  <si>
    <t>Mato Grosso</t>
  </si>
  <si>
    <t>MT</t>
  </si>
  <si>
    <t>Mato Grosso do Sul</t>
  </si>
  <si>
    <t>MS</t>
  </si>
  <si>
    <t>Minas Gerais</t>
  </si>
  <si>
    <t>MG</t>
  </si>
  <si>
    <t>Pará</t>
  </si>
  <si>
    <t>PA</t>
  </si>
  <si>
    <t>Paraíba</t>
  </si>
  <si>
    <t>PB</t>
  </si>
  <si>
    <t>Paraná</t>
  </si>
  <si>
    <t>PR</t>
  </si>
  <si>
    <t>Pernambuco</t>
  </si>
  <si>
    <t>PE</t>
  </si>
  <si>
    <t>Piauí</t>
  </si>
  <si>
    <t>PI</t>
  </si>
  <si>
    <t>Rio de Janeiro</t>
  </si>
  <si>
    <t>RJ</t>
  </si>
  <si>
    <t>Rio Grande do Norte</t>
  </si>
  <si>
    <t>RN</t>
  </si>
  <si>
    <t>Rio Grande do Sul</t>
  </si>
  <si>
    <t>RS</t>
  </si>
  <si>
    <t>Rondônia</t>
  </si>
  <si>
    <t>RO</t>
  </si>
  <si>
    <t>Roraima</t>
  </si>
  <si>
    <t>RR</t>
  </si>
  <si>
    <t>Santa Catarina</t>
  </si>
  <si>
    <t>SC</t>
  </si>
  <si>
    <t>São Paulo</t>
  </si>
  <si>
    <t>SP</t>
  </si>
  <si>
    <t>Sergipe</t>
  </si>
  <si>
    <t>SE</t>
  </si>
  <si>
    <t>Tocantins</t>
  </si>
  <si>
    <t>TO</t>
  </si>
  <si>
    <t>ALÍQUOTA ICMS INTERESTADUAL</t>
  </si>
  <si>
    <t>VALOR DO ICMS</t>
  </si>
  <si>
    <t>ALÍQUOTA INTERNA SC</t>
  </si>
  <si>
    <t>Valor ICMS Diferencial de alíquota</t>
  </si>
  <si>
    <t>ATENÇÃO: Origem de fora do Estado de Santa Catarina - obrigatório preenchimento das informações das colunas abaixo.</t>
  </si>
  <si>
    <t>Base de cálculo do ICMS Diferencial de alíquota</t>
  </si>
  <si>
    <t>Custo Total</t>
  </si>
  <si>
    <t>Valor será calculado conforme a alíquota interestadual informada</t>
  </si>
  <si>
    <t>Informar a alíquota de SC aplicável ao Produto - considerar benefícios previstos no RICMS/SC</t>
  </si>
  <si>
    <t>Valor será calculado conforme diferença de alíquotas entre operação interestadual e alíquota interna</t>
  </si>
  <si>
    <t>QTD</t>
  </si>
  <si>
    <t>Item</t>
  </si>
  <si>
    <t>Descrição</t>
  </si>
  <si>
    <t>Marca</t>
  </si>
  <si>
    <t>Valor unitário produto (incluindo despesas acessórias)</t>
  </si>
  <si>
    <t>Aliquota IPI (se possuir)</t>
  </si>
  <si>
    <t>Valor IPI</t>
  </si>
  <si>
    <t>Custo unitário</t>
  </si>
  <si>
    <t>Se fornecedor de fora de SC - obrigatório preenchimento</t>
  </si>
  <si>
    <t>Caso sim, informar o percentual de redução</t>
  </si>
  <si>
    <t>Possui redução na base de cálculo do ICMS próprio?</t>
  </si>
  <si>
    <t>ATENÇÃO: OPERAÇÃO INTERNA - NÃO INFORMAR DADOS DAS COLUNAS ABAIXO.</t>
  </si>
  <si>
    <t>Sacola plástica, conforme especificações do Anexo I do Edital - Espessura de 0,027 micras – Tamanho: 30X40 cm (Variação máxima permitida no tamanho: +5 cm ou -5cm)</t>
  </si>
  <si>
    <t>Sacola plástica, conforme especificações do Anexo I do Edital - Espessura de 0,027 micras – Tamanho: 45X55 cm (Variação máxima permitida no tamanho: +7 cm ou -7cm)</t>
  </si>
  <si>
    <t>Sacola plástica, conforme especificações do Anexo I do Edital - Espessura de 0,032 micras – Tamanho: 60X80 cm Tamanho: 60X80 cm (Variação máxima permitida no tamanho: +10 cm ou -10cm)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</si>
</sst>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00&quot;.&quot;00&quot;.&quot;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rgb="FF606060"/>
      <name val="Tahoma"/>
      <family val="2"/>
    </font>
    <font>
      <b/>
      <sz val="11"/>
      <color rgb="FF606060"/>
      <name val="Tahoma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0" borderId="0" xfId="0" applyFont="1" applyAlignment="1" applyProtection="1">
      <alignment vertical="center" wrapText="1"/>
      <protection hidden="1"/>
    </xf>
    <xf numFmtId="0" fontId="9" fillId="5" borderId="3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center" vertical="center" wrapText="1"/>
      <protection hidden="1"/>
    </xf>
    <xf numFmtId="44" fontId="8" fillId="0" borderId="0" xfId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9" fontId="0" fillId="0" borderId="1" xfId="0" applyNumberFormat="1" applyBorder="1" applyAlignment="1" applyProtection="1">
      <alignment vertical="center" wrapText="1"/>
      <protection locked="0" hidden="1"/>
    </xf>
    <xf numFmtId="10" fontId="0" fillId="0" borderId="1" xfId="2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164" fontId="0" fillId="0" borderId="1" xfId="0" applyNumberFormat="1" applyBorder="1" applyAlignment="1" applyProtection="1">
      <alignment horizontal="center" vertical="center" wrapText="1"/>
      <protection locked="0" hidden="1"/>
    </xf>
    <xf numFmtId="49" fontId="0" fillId="0" borderId="1" xfId="0" applyNumberFormat="1" applyBorder="1" applyAlignment="1" applyProtection="1">
      <alignment horizontal="center" vertical="center" wrapText="1"/>
      <protection locked="0" hidden="1"/>
    </xf>
    <xf numFmtId="44" fontId="0" fillId="0" borderId="1" xfId="1" applyFont="1" applyBorder="1" applyAlignment="1" applyProtection="1">
      <alignment horizontal="center" vertical="center" wrapText="1"/>
      <protection locked="0" hidden="1"/>
    </xf>
    <xf numFmtId="44" fontId="11" fillId="4" borderId="1" xfId="1" applyFont="1" applyFill="1" applyBorder="1" applyAlignment="1" applyProtection="1">
      <alignment horizontal="center" vertical="center" wrapText="1"/>
      <protection hidden="1"/>
    </xf>
    <xf numFmtId="10" fontId="11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44" fontId="0" fillId="4" borderId="1" xfId="1" applyFont="1" applyFill="1" applyBorder="1" applyAlignment="1" applyProtection="1">
      <alignment horizontal="center" vertical="center" wrapText="1"/>
      <protection hidden="1"/>
    </xf>
    <xf numFmtId="44" fontId="8" fillId="4" borderId="1" xfId="1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 vertical="center" wrapText="1"/>
      <protection locked="0" hidden="1"/>
    </xf>
    <xf numFmtId="44" fontId="0" fillId="0" borderId="0" xfId="1" applyFont="1" applyAlignment="1" applyProtection="1">
      <alignment horizontal="center" vertical="center" wrapText="1"/>
      <protection hidden="1"/>
    </xf>
    <xf numFmtId="2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44" fontId="8" fillId="5" borderId="2" xfId="1" applyFont="1" applyFill="1" applyBorder="1" applyAlignment="1" applyProtection="1">
      <alignment horizontal="center" vertical="center" wrapText="1"/>
      <protection hidden="1"/>
    </xf>
    <xf numFmtId="44" fontId="8" fillId="5" borderId="3" xfId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</cellXfs>
  <cellStyles count="3">
    <cellStyle name="Moeda" xfId="1" builtinId="4"/>
    <cellStyle name="Normal" xfId="0" builtinId="0"/>
    <cellStyle name="Porcentagem" xfId="2" builtinId="5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0.79998168889431442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showGridLines="0" tabSelected="1" workbookViewId="0">
      <pane ySplit="8" topLeftCell="A9" activePane="bottomLeft" state="frozen"/>
      <selection pane="bottomLeft" activeCell="F6" sqref="F6"/>
    </sheetView>
  </sheetViews>
  <sheetFormatPr defaultRowHeight="15" x14ac:dyDescent="0.25"/>
  <cols>
    <col min="1" max="1" width="16.140625" style="9" customWidth="1"/>
    <col min="2" max="2" width="35.42578125" style="13" customWidth="1"/>
    <col min="3" max="3" width="16.42578125" style="9" customWidth="1"/>
    <col min="4" max="4" width="9.140625" style="9"/>
    <col min="5" max="5" width="22.28515625" style="9" customWidth="1"/>
    <col min="6" max="8" width="18.42578125" style="9" customWidth="1"/>
    <col min="9" max="9" width="16.140625" style="9" customWidth="1"/>
    <col min="10" max="10" width="13.85546875" style="9" customWidth="1"/>
    <col min="11" max="11" width="14.7109375" style="9" customWidth="1"/>
    <col min="12" max="12" width="22.42578125" style="9" customWidth="1"/>
    <col min="13" max="13" width="12.85546875" style="9" customWidth="1"/>
    <col min="14" max="14" width="12.140625" style="10" bestFit="1" customWidth="1"/>
    <col min="15" max="15" width="9.85546875" style="11" customWidth="1"/>
    <col min="16" max="16" width="12.140625" style="12" bestFit="1" customWidth="1"/>
    <col min="17" max="16384" width="9.140625" style="13"/>
  </cols>
  <sheetData>
    <row r="2" spans="1:16" s="9" customFormat="1" ht="37.5" customHeight="1" x14ac:dyDescent="0.25">
      <c r="A2" s="45" t="s">
        <v>0</v>
      </c>
      <c r="B2" s="46"/>
      <c r="C2" s="8" t="s">
        <v>51</v>
      </c>
      <c r="D2" s="47" t="str">
        <f>VLOOKUP(C2,Plan2!A3:B29,2,0)</f>
        <v>Santa Catarina</v>
      </c>
      <c r="E2" s="47"/>
      <c r="N2" s="10"/>
      <c r="O2" s="11"/>
      <c r="P2" s="12"/>
    </row>
    <row r="3" spans="1:16" ht="15.75" thickBot="1" x14ac:dyDescent="0.3">
      <c r="I3" s="39" t="s">
        <v>79</v>
      </c>
      <c r="J3" s="39"/>
      <c r="K3" s="39"/>
      <c r="L3" s="39"/>
      <c r="M3" s="39"/>
    </row>
    <row r="4" spans="1:16" ht="15" customHeight="1" x14ac:dyDescent="0.25">
      <c r="I4" s="30" t="s">
        <v>62</v>
      </c>
      <c r="J4" s="31"/>
      <c r="K4" s="31"/>
      <c r="L4" s="31"/>
      <c r="M4" s="32"/>
    </row>
    <row r="5" spans="1:16" x14ac:dyDescent="0.25">
      <c r="I5" s="33"/>
      <c r="J5" s="34"/>
      <c r="K5" s="34"/>
      <c r="L5" s="34"/>
      <c r="M5" s="35"/>
    </row>
    <row r="6" spans="1:16" ht="15.75" thickBot="1" x14ac:dyDescent="0.3">
      <c r="I6" s="36"/>
      <c r="J6" s="37"/>
      <c r="K6" s="37"/>
      <c r="L6" s="37"/>
      <c r="M6" s="38"/>
    </row>
    <row r="7" spans="1:16" s="4" customFormat="1" ht="45" customHeight="1" x14ac:dyDescent="0.25">
      <c r="A7" s="40" t="s">
        <v>69</v>
      </c>
      <c r="B7" s="40" t="s">
        <v>70</v>
      </c>
      <c r="C7" s="40" t="s">
        <v>1</v>
      </c>
      <c r="D7" s="40" t="s">
        <v>71</v>
      </c>
      <c r="E7" s="40" t="s">
        <v>72</v>
      </c>
      <c r="F7" s="40" t="s">
        <v>73</v>
      </c>
      <c r="G7" s="40" t="s">
        <v>74</v>
      </c>
      <c r="H7" s="6" t="s">
        <v>78</v>
      </c>
      <c r="I7" s="7" t="s">
        <v>58</v>
      </c>
      <c r="J7" s="7" t="s">
        <v>59</v>
      </c>
      <c r="K7" s="7" t="s">
        <v>60</v>
      </c>
      <c r="L7" s="7" t="s">
        <v>63</v>
      </c>
      <c r="M7" s="42" t="s">
        <v>61</v>
      </c>
      <c r="N7" s="44" t="s">
        <v>75</v>
      </c>
      <c r="O7" s="26" t="s">
        <v>68</v>
      </c>
      <c r="P7" s="28" t="s">
        <v>64</v>
      </c>
    </row>
    <row r="8" spans="1:16" s="4" customFormat="1" ht="67.5" x14ac:dyDescent="0.25">
      <c r="A8" s="41"/>
      <c r="B8" s="41"/>
      <c r="C8" s="41"/>
      <c r="D8" s="41"/>
      <c r="E8" s="41"/>
      <c r="F8" s="41"/>
      <c r="G8" s="41"/>
      <c r="H8" s="5" t="s">
        <v>77</v>
      </c>
      <c r="I8" s="5" t="s">
        <v>76</v>
      </c>
      <c r="J8" s="5" t="s">
        <v>65</v>
      </c>
      <c r="K8" s="5" t="s">
        <v>66</v>
      </c>
      <c r="L8" s="5" t="s">
        <v>67</v>
      </c>
      <c r="M8" s="43"/>
      <c r="N8" s="43"/>
      <c r="O8" s="27"/>
      <c r="P8" s="29"/>
    </row>
    <row r="9" spans="1:16" ht="75" x14ac:dyDescent="0.25">
      <c r="A9" s="16">
        <v>1</v>
      </c>
      <c r="B9" s="14" t="s">
        <v>80</v>
      </c>
      <c r="C9" s="17"/>
      <c r="D9" s="18"/>
      <c r="E9" s="19"/>
      <c r="F9" s="15"/>
      <c r="G9" s="20">
        <f>E9*F9</f>
        <v>0</v>
      </c>
      <c r="H9" s="21"/>
      <c r="I9" s="15"/>
      <c r="J9" s="22">
        <f>(E9-(E9*H9)+G9)*I9</f>
        <v>0</v>
      </c>
      <c r="K9" s="15"/>
      <c r="L9" s="22">
        <f>((E9-(E9*H9)+G9)-J9)/(1-K9)</f>
        <v>0</v>
      </c>
      <c r="M9" s="22">
        <f>(L9*K9)-J9</f>
        <v>0</v>
      </c>
      <c r="N9" s="23">
        <f>E9+G9+M9</f>
        <v>0</v>
      </c>
      <c r="O9" s="24">
        <v>3839</v>
      </c>
      <c r="P9" s="23">
        <f>N9*O9</f>
        <v>0</v>
      </c>
    </row>
    <row r="10" spans="1:16" ht="75" x14ac:dyDescent="0.25">
      <c r="A10" s="16">
        <v>2</v>
      </c>
      <c r="B10" s="14" t="s">
        <v>81</v>
      </c>
      <c r="C10" s="17"/>
      <c r="D10" s="18"/>
      <c r="E10" s="19"/>
      <c r="F10" s="15"/>
      <c r="G10" s="20">
        <f t="shared" ref="G10:G29" si="0">E10*F10</f>
        <v>0</v>
      </c>
      <c r="H10" s="21"/>
      <c r="I10" s="15"/>
      <c r="J10" s="22">
        <f t="shared" ref="J10:J29" si="1">(E10-(E10*H10)+G10)*I10</f>
        <v>0</v>
      </c>
      <c r="K10" s="15"/>
      <c r="L10" s="22">
        <f t="shared" ref="L10:L29" si="2">((E10-(E10*H10)+G10)-J10)/(1-K10)</f>
        <v>0</v>
      </c>
      <c r="M10" s="22">
        <f t="shared" ref="M10:M29" si="3">(L10*K10)-J10</f>
        <v>0</v>
      </c>
      <c r="N10" s="23">
        <f t="shared" ref="N10:N29" si="4">E10+G10+M10</f>
        <v>0</v>
      </c>
      <c r="O10" s="24">
        <v>1482</v>
      </c>
      <c r="P10" s="23">
        <f t="shared" ref="P10:P29" si="5">N10*O10</f>
        <v>0</v>
      </c>
    </row>
    <row r="11" spans="1:16" ht="90" x14ac:dyDescent="0.25">
      <c r="A11" s="16">
        <v>3</v>
      </c>
      <c r="B11" s="14" t="s">
        <v>82</v>
      </c>
      <c r="C11" s="17"/>
      <c r="D11" s="18"/>
      <c r="E11" s="19"/>
      <c r="F11" s="15"/>
      <c r="G11" s="20">
        <f t="shared" si="0"/>
        <v>0</v>
      </c>
      <c r="H11" s="21"/>
      <c r="I11" s="15"/>
      <c r="J11" s="22">
        <f t="shared" si="1"/>
        <v>0</v>
      </c>
      <c r="K11" s="15"/>
      <c r="L11" s="22">
        <f t="shared" si="2"/>
        <v>0</v>
      </c>
      <c r="M11" s="22">
        <f t="shared" si="3"/>
        <v>0</v>
      </c>
      <c r="N11" s="23">
        <f t="shared" si="4"/>
        <v>0</v>
      </c>
      <c r="O11" s="24">
        <v>348</v>
      </c>
      <c r="P11" s="23">
        <f t="shared" si="5"/>
        <v>0</v>
      </c>
    </row>
    <row r="12" spans="1:16" x14ac:dyDescent="0.25">
      <c r="A12" s="16">
        <v>4</v>
      </c>
      <c r="B12" s="14"/>
      <c r="C12" s="17"/>
      <c r="D12" s="18"/>
      <c r="E12" s="19"/>
      <c r="F12" s="15"/>
      <c r="G12" s="20">
        <f t="shared" si="0"/>
        <v>0</v>
      </c>
      <c r="H12" s="21"/>
      <c r="I12" s="15"/>
      <c r="J12" s="22">
        <f t="shared" si="1"/>
        <v>0</v>
      </c>
      <c r="K12" s="15"/>
      <c r="L12" s="22">
        <f t="shared" si="2"/>
        <v>0</v>
      </c>
      <c r="M12" s="22">
        <f t="shared" si="3"/>
        <v>0</v>
      </c>
      <c r="N12" s="23">
        <f t="shared" si="4"/>
        <v>0</v>
      </c>
      <c r="O12" s="24"/>
      <c r="P12" s="23">
        <f t="shared" si="5"/>
        <v>0</v>
      </c>
    </row>
    <row r="13" spans="1:16" x14ac:dyDescent="0.25">
      <c r="A13" s="16">
        <v>5</v>
      </c>
      <c r="B13" s="14"/>
      <c r="C13" s="17"/>
      <c r="D13" s="18"/>
      <c r="E13" s="19"/>
      <c r="F13" s="15"/>
      <c r="G13" s="20">
        <f t="shared" si="0"/>
        <v>0</v>
      </c>
      <c r="H13" s="21"/>
      <c r="I13" s="15"/>
      <c r="J13" s="22">
        <f t="shared" si="1"/>
        <v>0</v>
      </c>
      <c r="K13" s="15"/>
      <c r="L13" s="22">
        <f t="shared" si="2"/>
        <v>0</v>
      </c>
      <c r="M13" s="22">
        <f t="shared" si="3"/>
        <v>0</v>
      </c>
      <c r="N13" s="23">
        <f t="shared" si="4"/>
        <v>0</v>
      </c>
      <c r="O13" s="24"/>
      <c r="P13" s="23">
        <f t="shared" si="5"/>
        <v>0</v>
      </c>
    </row>
    <row r="14" spans="1:16" x14ac:dyDescent="0.25">
      <c r="A14" s="16">
        <v>6</v>
      </c>
      <c r="B14" s="14"/>
      <c r="C14" s="17"/>
      <c r="D14" s="18"/>
      <c r="E14" s="19"/>
      <c r="F14" s="15"/>
      <c r="G14" s="20">
        <f t="shared" si="0"/>
        <v>0</v>
      </c>
      <c r="H14" s="21"/>
      <c r="I14" s="15"/>
      <c r="J14" s="22">
        <f t="shared" si="1"/>
        <v>0</v>
      </c>
      <c r="K14" s="15"/>
      <c r="L14" s="22">
        <f t="shared" si="2"/>
        <v>0</v>
      </c>
      <c r="M14" s="22">
        <f t="shared" si="3"/>
        <v>0</v>
      </c>
      <c r="N14" s="23">
        <f t="shared" si="4"/>
        <v>0</v>
      </c>
      <c r="O14" s="24"/>
      <c r="P14" s="23">
        <f t="shared" si="5"/>
        <v>0</v>
      </c>
    </row>
    <row r="15" spans="1:16" x14ac:dyDescent="0.25">
      <c r="A15" s="16">
        <v>7</v>
      </c>
      <c r="B15" s="14"/>
      <c r="C15" s="17"/>
      <c r="D15" s="18"/>
      <c r="E15" s="19"/>
      <c r="F15" s="15"/>
      <c r="G15" s="20">
        <f t="shared" si="0"/>
        <v>0</v>
      </c>
      <c r="H15" s="21"/>
      <c r="I15" s="15"/>
      <c r="J15" s="22">
        <f t="shared" si="1"/>
        <v>0</v>
      </c>
      <c r="K15" s="15"/>
      <c r="L15" s="22">
        <f t="shared" si="2"/>
        <v>0</v>
      </c>
      <c r="M15" s="22">
        <f t="shared" si="3"/>
        <v>0</v>
      </c>
      <c r="N15" s="23">
        <f t="shared" si="4"/>
        <v>0</v>
      </c>
      <c r="O15" s="24"/>
      <c r="P15" s="23">
        <f t="shared" si="5"/>
        <v>0</v>
      </c>
    </row>
    <row r="16" spans="1:16" x14ac:dyDescent="0.25">
      <c r="A16" s="16">
        <v>8</v>
      </c>
      <c r="B16" s="14"/>
      <c r="C16" s="17"/>
      <c r="D16" s="18"/>
      <c r="E16" s="19"/>
      <c r="F16" s="15"/>
      <c r="G16" s="20">
        <f t="shared" si="0"/>
        <v>0</v>
      </c>
      <c r="H16" s="21"/>
      <c r="I16" s="15"/>
      <c r="J16" s="22">
        <f t="shared" si="1"/>
        <v>0</v>
      </c>
      <c r="K16" s="15"/>
      <c r="L16" s="22">
        <f t="shared" si="2"/>
        <v>0</v>
      </c>
      <c r="M16" s="22">
        <f t="shared" si="3"/>
        <v>0</v>
      </c>
      <c r="N16" s="23">
        <f t="shared" si="4"/>
        <v>0</v>
      </c>
      <c r="O16" s="24"/>
      <c r="P16" s="23">
        <f t="shared" si="5"/>
        <v>0</v>
      </c>
    </row>
    <row r="17" spans="1:16" x14ac:dyDescent="0.25">
      <c r="A17" s="16">
        <v>9</v>
      </c>
      <c r="B17" s="14"/>
      <c r="C17" s="17"/>
      <c r="D17" s="18"/>
      <c r="E17" s="19"/>
      <c r="F17" s="15"/>
      <c r="G17" s="20">
        <f t="shared" si="0"/>
        <v>0</v>
      </c>
      <c r="H17" s="21"/>
      <c r="I17" s="15"/>
      <c r="J17" s="22">
        <f t="shared" si="1"/>
        <v>0</v>
      </c>
      <c r="K17" s="15"/>
      <c r="L17" s="22">
        <f t="shared" si="2"/>
        <v>0</v>
      </c>
      <c r="M17" s="22">
        <f t="shared" si="3"/>
        <v>0</v>
      </c>
      <c r="N17" s="23">
        <f t="shared" si="4"/>
        <v>0</v>
      </c>
      <c r="O17" s="24"/>
      <c r="P17" s="23">
        <f t="shared" si="5"/>
        <v>0</v>
      </c>
    </row>
    <row r="18" spans="1:16" x14ac:dyDescent="0.25">
      <c r="A18" s="16">
        <v>10</v>
      </c>
      <c r="B18" s="14"/>
      <c r="C18" s="17"/>
      <c r="D18" s="18"/>
      <c r="E18" s="19"/>
      <c r="F18" s="15"/>
      <c r="G18" s="20">
        <f t="shared" si="0"/>
        <v>0</v>
      </c>
      <c r="H18" s="21"/>
      <c r="I18" s="15"/>
      <c r="J18" s="22">
        <f t="shared" si="1"/>
        <v>0</v>
      </c>
      <c r="K18" s="15"/>
      <c r="L18" s="22">
        <f t="shared" si="2"/>
        <v>0</v>
      </c>
      <c r="M18" s="22">
        <f t="shared" si="3"/>
        <v>0</v>
      </c>
      <c r="N18" s="23">
        <f t="shared" si="4"/>
        <v>0</v>
      </c>
      <c r="O18" s="24"/>
      <c r="P18" s="23">
        <f t="shared" si="5"/>
        <v>0</v>
      </c>
    </row>
    <row r="19" spans="1:16" x14ac:dyDescent="0.25">
      <c r="A19" s="16">
        <v>11</v>
      </c>
      <c r="B19" s="14"/>
      <c r="C19" s="17"/>
      <c r="D19" s="18"/>
      <c r="E19" s="19"/>
      <c r="F19" s="15"/>
      <c r="G19" s="20">
        <f t="shared" si="0"/>
        <v>0</v>
      </c>
      <c r="H19" s="21"/>
      <c r="I19" s="15"/>
      <c r="J19" s="22">
        <f t="shared" si="1"/>
        <v>0</v>
      </c>
      <c r="K19" s="15"/>
      <c r="L19" s="22">
        <f t="shared" si="2"/>
        <v>0</v>
      </c>
      <c r="M19" s="22">
        <f t="shared" si="3"/>
        <v>0</v>
      </c>
      <c r="N19" s="23">
        <f t="shared" si="4"/>
        <v>0</v>
      </c>
      <c r="O19" s="24"/>
      <c r="P19" s="23">
        <f t="shared" si="5"/>
        <v>0</v>
      </c>
    </row>
    <row r="20" spans="1:16" x14ac:dyDescent="0.25">
      <c r="A20" s="16">
        <v>12</v>
      </c>
      <c r="B20" s="14"/>
      <c r="C20" s="17"/>
      <c r="D20" s="18"/>
      <c r="E20" s="19"/>
      <c r="F20" s="15"/>
      <c r="G20" s="20">
        <f t="shared" si="0"/>
        <v>0</v>
      </c>
      <c r="H20" s="21"/>
      <c r="I20" s="15"/>
      <c r="J20" s="22">
        <f t="shared" si="1"/>
        <v>0</v>
      </c>
      <c r="K20" s="15"/>
      <c r="L20" s="22">
        <f t="shared" si="2"/>
        <v>0</v>
      </c>
      <c r="M20" s="22">
        <f t="shared" si="3"/>
        <v>0</v>
      </c>
      <c r="N20" s="23">
        <f t="shared" si="4"/>
        <v>0</v>
      </c>
      <c r="O20" s="24"/>
      <c r="P20" s="23">
        <f t="shared" si="5"/>
        <v>0</v>
      </c>
    </row>
    <row r="21" spans="1:16" x14ac:dyDescent="0.25">
      <c r="A21" s="16">
        <v>13</v>
      </c>
      <c r="B21" s="14"/>
      <c r="C21" s="17"/>
      <c r="D21" s="18"/>
      <c r="E21" s="19"/>
      <c r="F21" s="15"/>
      <c r="G21" s="20">
        <f t="shared" si="0"/>
        <v>0</v>
      </c>
      <c r="H21" s="21"/>
      <c r="I21" s="15"/>
      <c r="J21" s="22">
        <f t="shared" si="1"/>
        <v>0</v>
      </c>
      <c r="K21" s="15"/>
      <c r="L21" s="22">
        <f t="shared" si="2"/>
        <v>0</v>
      </c>
      <c r="M21" s="22">
        <f t="shared" si="3"/>
        <v>0</v>
      </c>
      <c r="N21" s="23">
        <f t="shared" si="4"/>
        <v>0</v>
      </c>
      <c r="O21" s="24"/>
      <c r="P21" s="23">
        <f t="shared" si="5"/>
        <v>0</v>
      </c>
    </row>
    <row r="22" spans="1:16" x14ac:dyDescent="0.25">
      <c r="A22" s="16">
        <v>14</v>
      </c>
      <c r="B22" s="14"/>
      <c r="C22" s="17"/>
      <c r="D22" s="18"/>
      <c r="E22" s="19"/>
      <c r="F22" s="15"/>
      <c r="G22" s="20">
        <f t="shared" si="0"/>
        <v>0</v>
      </c>
      <c r="H22" s="21"/>
      <c r="I22" s="15"/>
      <c r="J22" s="22">
        <f t="shared" si="1"/>
        <v>0</v>
      </c>
      <c r="K22" s="15"/>
      <c r="L22" s="22">
        <f t="shared" si="2"/>
        <v>0</v>
      </c>
      <c r="M22" s="22">
        <f t="shared" si="3"/>
        <v>0</v>
      </c>
      <c r="N22" s="23">
        <f t="shared" si="4"/>
        <v>0</v>
      </c>
      <c r="O22" s="24"/>
      <c r="P22" s="23">
        <f t="shared" si="5"/>
        <v>0</v>
      </c>
    </row>
    <row r="23" spans="1:16" x14ac:dyDescent="0.25">
      <c r="A23" s="16">
        <v>15</v>
      </c>
      <c r="B23" s="14"/>
      <c r="C23" s="17"/>
      <c r="D23" s="18"/>
      <c r="E23" s="19"/>
      <c r="F23" s="15"/>
      <c r="G23" s="20">
        <f t="shared" si="0"/>
        <v>0</v>
      </c>
      <c r="H23" s="21"/>
      <c r="I23" s="15"/>
      <c r="J23" s="22">
        <f t="shared" si="1"/>
        <v>0</v>
      </c>
      <c r="K23" s="15"/>
      <c r="L23" s="22">
        <f t="shared" si="2"/>
        <v>0</v>
      </c>
      <c r="M23" s="22">
        <f t="shared" si="3"/>
        <v>0</v>
      </c>
      <c r="N23" s="23">
        <f t="shared" si="4"/>
        <v>0</v>
      </c>
      <c r="O23" s="24"/>
      <c r="P23" s="23">
        <f t="shared" si="5"/>
        <v>0</v>
      </c>
    </row>
    <row r="24" spans="1:16" x14ac:dyDescent="0.25">
      <c r="A24" s="16">
        <v>16</v>
      </c>
      <c r="B24" s="14"/>
      <c r="C24" s="17"/>
      <c r="D24" s="18"/>
      <c r="E24" s="19"/>
      <c r="F24" s="15"/>
      <c r="G24" s="20">
        <f t="shared" si="0"/>
        <v>0</v>
      </c>
      <c r="H24" s="21"/>
      <c r="I24" s="15"/>
      <c r="J24" s="22">
        <f t="shared" si="1"/>
        <v>0</v>
      </c>
      <c r="K24" s="15"/>
      <c r="L24" s="22">
        <f t="shared" si="2"/>
        <v>0</v>
      </c>
      <c r="M24" s="22">
        <f t="shared" si="3"/>
        <v>0</v>
      </c>
      <c r="N24" s="23">
        <f t="shared" si="4"/>
        <v>0</v>
      </c>
      <c r="O24" s="24"/>
      <c r="P24" s="23">
        <f t="shared" si="5"/>
        <v>0</v>
      </c>
    </row>
    <row r="25" spans="1:16" x14ac:dyDescent="0.25">
      <c r="A25" s="16">
        <v>17</v>
      </c>
      <c r="B25" s="14"/>
      <c r="C25" s="17"/>
      <c r="D25" s="18"/>
      <c r="E25" s="19"/>
      <c r="F25" s="15"/>
      <c r="G25" s="20">
        <f t="shared" si="0"/>
        <v>0</v>
      </c>
      <c r="H25" s="21"/>
      <c r="I25" s="15"/>
      <c r="J25" s="22">
        <f t="shared" si="1"/>
        <v>0</v>
      </c>
      <c r="K25" s="15"/>
      <c r="L25" s="22">
        <f t="shared" si="2"/>
        <v>0</v>
      </c>
      <c r="M25" s="22">
        <f t="shared" si="3"/>
        <v>0</v>
      </c>
      <c r="N25" s="23">
        <f t="shared" si="4"/>
        <v>0</v>
      </c>
      <c r="O25" s="24"/>
      <c r="P25" s="23">
        <f t="shared" si="5"/>
        <v>0</v>
      </c>
    </row>
    <row r="26" spans="1:16" x14ac:dyDescent="0.25">
      <c r="A26" s="16">
        <v>18</v>
      </c>
      <c r="B26" s="14"/>
      <c r="C26" s="17"/>
      <c r="D26" s="18"/>
      <c r="E26" s="19"/>
      <c r="F26" s="15"/>
      <c r="G26" s="20">
        <f t="shared" si="0"/>
        <v>0</v>
      </c>
      <c r="H26" s="21"/>
      <c r="I26" s="15"/>
      <c r="J26" s="22">
        <f t="shared" si="1"/>
        <v>0</v>
      </c>
      <c r="K26" s="15"/>
      <c r="L26" s="22">
        <f t="shared" si="2"/>
        <v>0</v>
      </c>
      <c r="M26" s="22">
        <f t="shared" si="3"/>
        <v>0</v>
      </c>
      <c r="N26" s="23">
        <f t="shared" si="4"/>
        <v>0</v>
      </c>
      <c r="O26" s="24"/>
      <c r="P26" s="23">
        <f t="shared" si="5"/>
        <v>0</v>
      </c>
    </row>
    <row r="27" spans="1:16" x14ac:dyDescent="0.25">
      <c r="A27" s="16">
        <v>19</v>
      </c>
      <c r="B27" s="14"/>
      <c r="C27" s="17"/>
      <c r="D27" s="18"/>
      <c r="E27" s="19"/>
      <c r="F27" s="15"/>
      <c r="G27" s="20">
        <f t="shared" si="0"/>
        <v>0</v>
      </c>
      <c r="H27" s="21"/>
      <c r="I27" s="15"/>
      <c r="J27" s="22">
        <f t="shared" si="1"/>
        <v>0</v>
      </c>
      <c r="K27" s="15"/>
      <c r="L27" s="22">
        <f t="shared" si="2"/>
        <v>0</v>
      </c>
      <c r="M27" s="22">
        <f t="shared" si="3"/>
        <v>0</v>
      </c>
      <c r="N27" s="23">
        <f t="shared" si="4"/>
        <v>0</v>
      </c>
      <c r="O27" s="24"/>
      <c r="P27" s="23">
        <f t="shared" si="5"/>
        <v>0</v>
      </c>
    </row>
    <row r="28" spans="1:16" x14ac:dyDescent="0.25">
      <c r="A28" s="16">
        <v>20</v>
      </c>
      <c r="B28" s="14"/>
      <c r="C28" s="17"/>
      <c r="D28" s="18"/>
      <c r="E28" s="19"/>
      <c r="F28" s="15"/>
      <c r="G28" s="20">
        <f t="shared" si="0"/>
        <v>0</v>
      </c>
      <c r="H28" s="21"/>
      <c r="I28" s="15"/>
      <c r="J28" s="22">
        <f t="shared" si="1"/>
        <v>0</v>
      </c>
      <c r="K28" s="15"/>
      <c r="L28" s="22">
        <f t="shared" si="2"/>
        <v>0</v>
      </c>
      <c r="M28" s="22">
        <f t="shared" si="3"/>
        <v>0</v>
      </c>
      <c r="N28" s="23">
        <f t="shared" si="4"/>
        <v>0</v>
      </c>
      <c r="O28" s="24"/>
      <c r="P28" s="23">
        <f t="shared" si="5"/>
        <v>0</v>
      </c>
    </row>
    <row r="29" spans="1:16" x14ac:dyDescent="0.25">
      <c r="A29" s="16"/>
      <c r="B29" s="14"/>
      <c r="C29" s="17"/>
      <c r="D29" s="18"/>
      <c r="E29" s="19"/>
      <c r="F29" s="15"/>
      <c r="G29" s="20">
        <f t="shared" si="0"/>
        <v>0</v>
      </c>
      <c r="H29" s="21"/>
      <c r="I29" s="15"/>
      <c r="J29" s="22">
        <f t="shared" si="1"/>
        <v>0</v>
      </c>
      <c r="K29" s="15"/>
      <c r="L29" s="22">
        <f t="shared" si="2"/>
        <v>0</v>
      </c>
      <c r="M29" s="22">
        <f t="shared" si="3"/>
        <v>0</v>
      </c>
      <c r="N29" s="23">
        <f t="shared" si="4"/>
        <v>0</v>
      </c>
      <c r="O29" s="24"/>
      <c r="P29" s="23">
        <f t="shared" si="5"/>
        <v>0</v>
      </c>
    </row>
    <row r="30" spans="1:16" x14ac:dyDescent="0.25">
      <c r="M30" s="25"/>
      <c r="N30" s="12"/>
    </row>
  </sheetData>
  <sheetProtection password="BF48" sheet="1" objects="1" scenarios="1"/>
  <mergeCells count="15">
    <mergeCell ref="A2:B2"/>
    <mergeCell ref="D2:E2"/>
    <mergeCell ref="F7:F8"/>
    <mergeCell ref="E7:E8"/>
    <mergeCell ref="D7:D8"/>
    <mergeCell ref="C7:C8"/>
    <mergeCell ref="B7:B8"/>
    <mergeCell ref="A7:A8"/>
    <mergeCell ref="O7:O8"/>
    <mergeCell ref="P7:P8"/>
    <mergeCell ref="I4:M6"/>
    <mergeCell ref="I3:M3"/>
    <mergeCell ref="G7:G8"/>
    <mergeCell ref="M7:M8"/>
    <mergeCell ref="N7:N8"/>
  </mergeCells>
  <conditionalFormatting sqref="I7:K7">
    <cfRule type="expression" dxfId="7" priority="8">
      <formula>$C$2="SC"</formula>
    </cfRule>
  </conditionalFormatting>
  <conditionalFormatting sqref="I8:K8">
    <cfRule type="expression" dxfId="6" priority="7">
      <formula>$C$2="SC"</formula>
    </cfRule>
  </conditionalFormatting>
  <conditionalFormatting sqref="L7">
    <cfRule type="expression" dxfId="5" priority="6">
      <formula>$C$2="SC"</formula>
    </cfRule>
  </conditionalFormatting>
  <conditionalFormatting sqref="L8">
    <cfRule type="expression" dxfId="4" priority="5">
      <formula>$C$2="SC"</formula>
    </cfRule>
  </conditionalFormatting>
  <conditionalFormatting sqref="I7:L7 M7:M8">
    <cfRule type="expression" dxfId="3" priority="4">
      <formula>$C$2="SC"</formula>
    </cfRule>
  </conditionalFormatting>
  <conditionalFormatting sqref="I8:L8">
    <cfRule type="expression" dxfId="2" priority="3" stopIfTrue="1">
      <formula>$C$2="SC"</formula>
    </cfRule>
  </conditionalFormatting>
  <conditionalFormatting sqref="I4:M6">
    <cfRule type="expression" dxfId="1" priority="2">
      <formula>$C$2="SC"</formula>
    </cfRule>
  </conditionalFormatting>
  <conditionalFormatting sqref="I3:M3">
    <cfRule type="expression" dxfId="0" priority="1">
      <formula>$C$2="SC"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SCOLHA UM ESTADO DA LISTA">
          <x14:formula1>
            <xm:f>Plan2!$A$3:$A$29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workbookViewId="0">
      <selection sqref="A1:A1048576"/>
    </sheetView>
  </sheetViews>
  <sheetFormatPr defaultRowHeight="15" x14ac:dyDescent="0.25"/>
  <cols>
    <col min="2" max="2" width="22.7109375" customWidth="1"/>
  </cols>
  <sheetData>
    <row r="1" spans="1:4" x14ac:dyDescent="0.25">
      <c r="A1" s="2" t="s">
        <v>3</v>
      </c>
      <c r="B1" s="2" t="s">
        <v>2</v>
      </c>
      <c r="D1" s="3"/>
    </row>
    <row r="2" spans="1:4" x14ac:dyDescent="0.25">
      <c r="A2" s="3"/>
      <c r="B2" s="3"/>
      <c r="D2" s="3"/>
    </row>
    <row r="3" spans="1:4" x14ac:dyDescent="0.25">
      <c r="A3" s="3" t="s">
        <v>5</v>
      </c>
      <c r="B3" s="3" t="s">
        <v>4</v>
      </c>
      <c r="D3" s="3"/>
    </row>
    <row r="4" spans="1:4" x14ac:dyDescent="0.25">
      <c r="A4" s="3" t="s">
        <v>7</v>
      </c>
      <c r="B4" s="3" t="s">
        <v>6</v>
      </c>
      <c r="D4" s="3"/>
    </row>
    <row r="5" spans="1:4" x14ac:dyDescent="0.25">
      <c r="A5" s="3" t="s">
        <v>9</v>
      </c>
      <c r="B5" s="3" t="s">
        <v>8</v>
      </c>
      <c r="D5" s="3"/>
    </row>
    <row r="6" spans="1:4" x14ac:dyDescent="0.25">
      <c r="A6" s="3" t="s">
        <v>11</v>
      </c>
      <c r="B6" s="3" t="s">
        <v>10</v>
      </c>
      <c r="D6" s="3"/>
    </row>
    <row r="7" spans="1:4" x14ac:dyDescent="0.25">
      <c r="A7" s="3" t="s">
        <v>13</v>
      </c>
      <c r="B7" s="3" t="s">
        <v>12</v>
      </c>
      <c r="D7" s="3"/>
    </row>
    <row r="8" spans="1:4" x14ac:dyDescent="0.25">
      <c r="A8" s="3" t="s">
        <v>15</v>
      </c>
      <c r="B8" s="3" t="s">
        <v>14</v>
      </c>
      <c r="D8" s="3"/>
    </row>
    <row r="9" spans="1:4" x14ac:dyDescent="0.25">
      <c r="A9" s="3" t="s">
        <v>17</v>
      </c>
      <c r="B9" s="3" t="s">
        <v>16</v>
      </c>
      <c r="D9" s="3"/>
    </row>
    <row r="10" spans="1:4" x14ac:dyDescent="0.25">
      <c r="A10" s="3" t="s">
        <v>19</v>
      </c>
      <c r="B10" s="3" t="s">
        <v>18</v>
      </c>
      <c r="D10" s="3"/>
    </row>
    <row r="11" spans="1:4" x14ac:dyDescent="0.25">
      <c r="A11" s="3" t="s">
        <v>21</v>
      </c>
      <c r="B11" s="3" t="s">
        <v>20</v>
      </c>
      <c r="D11" s="3"/>
    </row>
    <row r="12" spans="1:4" x14ac:dyDescent="0.25">
      <c r="A12" s="3" t="s">
        <v>23</v>
      </c>
      <c r="B12" s="3" t="s">
        <v>22</v>
      </c>
      <c r="D12" s="3"/>
    </row>
    <row r="13" spans="1:4" x14ac:dyDescent="0.25">
      <c r="A13" s="3" t="s">
        <v>25</v>
      </c>
      <c r="B13" s="3" t="s">
        <v>24</v>
      </c>
      <c r="D13" s="3"/>
    </row>
    <row r="14" spans="1:4" x14ac:dyDescent="0.25">
      <c r="A14" s="3" t="s">
        <v>27</v>
      </c>
      <c r="B14" s="3" t="s">
        <v>26</v>
      </c>
      <c r="D14" s="3"/>
    </row>
    <row r="15" spans="1:4" x14ac:dyDescent="0.25">
      <c r="A15" s="3" t="s">
        <v>29</v>
      </c>
      <c r="B15" s="3" t="s">
        <v>28</v>
      </c>
      <c r="D15" s="3"/>
    </row>
    <row r="16" spans="1:4" x14ac:dyDescent="0.25">
      <c r="A16" s="3" t="s">
        <v>31</v>
      </c>
      <c r="B16" s="3" t="s">
        <v>30</v>
      </c>
      <c r="D16" s="3"/>
    </row>
    <row r="17" spans="1:4" x14ac:dyDescent="0.25">
      <c r="A17" s="3" t="s">
        <v>33</v>
      </c>
      <c r="B17" s="3" t="s">
        <v>32</v>
      </c>
      <c r="D17" s="3"/>
    </row>
    <row r="18" spans="1:4" x14ac:dyDescent="0.25">
      <c r="A18" s="3" t="s">
        <v>35</v>
      </c>
      <c r="B18" s="3" t="s">
        <v>34</v>
      </c>
      <c r="D18" s="3"/>
    </row>
    <row r="19" spans="1:4" x14ac:dyDescent="0.25">
      <c r="A19" s="3" t="s">
        <v>37</v>
      </c>
      <c r="B19" s="3" t="s">
        <v>36</v>
      </c>
      <c r="D19" s="3"/>
    </row>
    <row r="20" spans="1:4" x14ac:dyDescent="0.25">
      <c r="A20" s="3" t="s">
        <v>39</v>
      </c>
      <c r="B20" s="3" t="s">
        <v>38</v>
      </c>
      <c r="D20" s="3"/>
    </row>
    <row r="21" spans="1:4" x14ac:dyDescent="0.25">
      <c r="A21" s="3" t="s">
        <v>41</v>
      </c>
      <c r="B21" s="3" t="s">
        <v>40</v>
      </c>
      <c r="D21" s="3"/>
    </row>
    <row r="22" spans="1:4" x14ac:dyDescent="0.25">
      <c r="A22" s="3" t="s">
        <v>43</v>
      </c>
      <c r="B22" s="3" t="s">
        <v>42</v>
      </c>
      <c r="D22" s="3"/>
    </row>
    <row r="23" spans="1:4" x14ac:dyDescent="0.25">
      <c r="A23" s="3" t="s">
        <v>45</v>
      </c>
      <c r="B23" s="3" t="s">
        <v>44</v>
      </c>
      <c r="D23" s="3"/>
    </row>
    <row r="24" spans="1:4" x14ac:dyDescent="0.25">
      <c r="A24" s="3" t="s">
        <v>47</v>
      </c>
      <c r="B24" s="3" t="s">
        <v>46</v>
      </c>
      <c r="D24" s="3"/>
    </row>
    <row r="25" spans="1:4" x14ac:dyDescent="0.25">
      <c r="A25" s="3" t="s">
        <v>49</v>
      </c>
      <c r="B25" s="3" t="s">
        <v>48</v>
      </c>
      <c r="D25" s="3"/>
    </row>
    <row r="26" spans="1:4" x14ac:dyDescent="0.25">
      <c r="A26" s="3" t="s">
        <v>51</v>
      </c>
      <c r="B26" s="3" t="s">
        <v>50</v>
      </c>
      <c r="D26" s="3"/>
    </row>
    <row r="27" spans="1:4" x14ac:dyDescent="0.25">
      <c r="A27" s="3" t="s">
        <v>53</v>
      </c>
      <c r="B27" s="3" t="s">
        <v>52</v>
      </c>
      <c r="D27" s="3"/>
    </row>
    <row r="28" spans="1:4" x14ac:dyDescent="0.25">
      <c r="A28" s="3" t="s">
        <v>55</v>
      </c>
      <c r="B28" s="3" t="s">
        <v>54</v>
      </c>
      <c r="D28" s="3"/>
    </row>
    <row r="29" spans="1:4" x14ac:dyDescent="0.25">
      <c r="A29" s="3" t="s">
        <v>57</v>
      </c>
      <c r="B29" s="3" t="s">
        <v>56</v>
      </c>
      <c r="D2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Sistema FIESC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FELISBERTO DE OLIVEIRA</dc:creator>
  <cp:lastModifiedBy>VALENCIA ROSANA MARTINS DE ALENCAR</cp:lastModifiedBy>
  <dcterms:created xsi:type="dcterms:W3CDTF">2018-02-16T13:02:36Z</dcterms:created>
  <dcterms:modified xsi:type="dcterms:W3CDTF">2018-09-13T17:15:51Z</dcterms:modified>
</cp:coreProperties>
</file>